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9015"/>
  </bookViews>
  <sheets>
    <sheet name="Sheet1" sheetId="1" r:id="rId1"/>
    <sheet name="Sheet2" sheetId="2" r:id="rId2"/>
    <sheet name="Sheet3" sheetId="3" r:id="rId3"/>
  </sheets>
  <definedNames>
    <definedName name="junk2." localSheetId="0">Sheet1!$B$18:$C$32</definedName>
  </definedNames>
  <calcPr calcId="152511"/>
</workbook>
</file>

<file path=xl/calcChain.xml><?xml version="1.0" encoding="utf-8"?>
<calcChain xmlns="http://schemas.openxmlformats.org/spreadsheetml/2006/main">
  <c r="D12" i="1" l="1"/>
  <c r="C3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C9" i="1"/>
  <c r="D9" i="1" s="1"/>
  <c r="D15" i="1"/>
  <c r="D14" i="1"/>
  <c r="D13" i="1"/>
  <c r="D8" i="1"/>
  <c r="E12" i="1" s="1"/>
  <c r="D7" i="1"/>
  <c r="D6" i="1"/>
  <c r="E24" i="1" l="1"/>
  <c r="D33" i="1"/>
  <c r="E33" i="1" s="1"/>
  <c r="E25" i="1"/>
  <c r="E29" i="1"/>
  <c r="E32" i="1"/>
  <c r="E21" i="1"/>
  <c r="E31" i="1"/>
  <c r="E20" i="1"/>
  <c r="E28" i="1"/>
  <c r="E18" i="1"/>
  <c r="E22" i="1"/>
  <c r="E26" i="1"/>
  <c r="E30" i="1"/>
  <c r="E19" i="1"/>
  <c r="E23" i="1"/>
  <c r="E27" i="1"/>
  <c r="E14" i="1"/>
  <c r="E15" i="1"/>
  <c r="E13" i="1"/>
</calcChain>
</file>

<file path=xl/connections.xml><?xml version="1.0" encoding="utf-8"?>
<connections xmlns="http://schemas.openxmlformats.org/spreadsheetml/2006/main">
  <connection id="1" name="junk2" type="6" refreshedVersion="4" background="1" saveData="1">
    <textPr codePage="437" sourceFile="Z:\junk2." space="1" consecutive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<sst xmlns="http://schemas.openxmlformats.org/spreadsheetml/2006/main" count="36" uniqueCount="33">
  <si>
    <t>Tax</t>
  </si>
  <si>
    <t>Total Tax</t>
  </si>
  <si>
    <t>Washington</t>
  </si>
  <si>
    <t>Hanover</t>
  </si>
  <si>
    <t>Heidelberg</t>
  </si>
  <si>
    <t>Lower_Macungie</t>
  </si>
  <si>
    <t>Lower_Milford</t>
  </si>
  <si>
    <t>Lowhill</t>
  </si>
  <si>
    <t>Lynn</t>
  </si>
  <si>
    <t>Salisbury</t>
  </si>
  <si>
    <t>Upper_Milford</t>
  </si>
  <si>
    <t>Upper_Saucon</t>
  </si>
  <si>
    <t>Weisenberg</t>
  </si>
  <si>
    <t>Whitehall</t>
  </si>
  <si>
    <t>Average</t>
  </si>
  <si>
    <t>South_Whitehall</t>
  </si>
  <si>
    <t>Upper_Macungie</t>
  </si>
  <si>
    <t>North_Whitehall</t>
  </si>
  <si>
    <t>Neighboring Lehigh County Township's Total Tax *</t>
  </si>
  <si>
    <t xml:space="preserve">Enter your Assessed value here --&gt;   </t>
  </si>
  <si>
    <t>Millage</t>
  </si>
  <si>
    <t xml:space="preserve">School Tax </t>
  </si>
  <si>
    <t>County Tax</t>
  </si>
  <si>
    <t xml:space="preserve">Heidelberg Tax </t>
  </si>
  <si>
    <t xml:space="preserve">Lynn </t>
  </si>
  <si>
    <t>This is what you NOW pay</t>
  </si>
  <si>
    <t>Heidelberg vs …</t>
  </si>
  <si>
    <t>Twp Tax</t>
  </si>
  <si>
    <t>NW School District Twps</t>
  </si>
  <si>
    <t>Twp millage</t>
  </si>
  <si>
    <t>*millage taken from lehighcounty.org</t>
  </si>
  <si>
    <t>2017 Heidelberg Township Tax Comparison</t>
  </si>
  <si>
    <r>
      <t xml:space="preserve">you would pay less (black) if you lived here...      </t>
    </r>
    <r>
      <rPr>
        <b/>
        <sz val="11"/>
        <color rgb="FFFF0000"/>
        <rFont val="Intel Clear"/>
        <family val="2"/>
      </rPr>
      <t xml:space="preserve">            you would PAY more (red) if you lived here…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</si>
</sst>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0000000"/>
    <numFmt numFmtId="166" formatCode="&quot;$&quot;#,##0;[Red]&quot;$&quot;#,##0"/>
  </numFmts>
  <fonts count="7">
    <font>
      <sz val="11"/>
      <color theme="1"/>
      <name val="Intel Clear"/>
      <family val="2"/>
    </font>
    <font>
      <b/>
      <sz val="11"/>
      <color theme="1"/>
      <name val="Intel Clear"/>
      <family val="2"/>
    </font>
    <font>
      <sz val="11"/>
      <color rgb="FFFF0000"/>
      <name val="Intel Clear"/>
      <family val="2"/>
    </font>
    <font>
      <sz val="11"/>
      <name val="Intel Clear"/>
      <family val="2"/>
    </font>
    <font>
      <b/>
      <sz val="11"/>
      <name val="Intel Clear"/>
      <family val="2"/>
    </font>
    <font>
      <b/>
      <sz val="11"/>
      <color rgb="FFFF0000"/>
      <name val="Intel Clear"/>
      <family val="2"/>
    </font>
    <font>
      <b/>
      <sz val="18"/>
      <color theme="1"/>
      <name val="Intel Clear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0" fillId="0" borderId="0" xfId="0" applyFill="1"/>
    <xf numFmtId="0" fontId="2" fillId="0" borderId="0" xfId="0" applyFont="1" applyFill="1"/>
    <xf numFmtId="165" fontId="0" fillId="2" borderId="3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right"/>
    </xf>
    <xf numFmtId="164" fontId="4" fillId="3" borderId="6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5" borderId="12" xfId="0" applyNumberFormat="1" applyFont="1" applyFill="1" applyBorder="1" applyAlignment="1">
      <alignment horizontal="center" wrapText="1"/>
    </xf>
    <xf numFmtId="166" fontId="1" fillId="5" borderId="6" xfId="0" applyNumberFormat="1" applyFont="1" applyFill="1" applyBorder="1" applyAlignment="1">
      <alignment horizontal="center"/>
    </xf>
    <xf numFmtId="166" fontId="5" fillId="5" borderId="6" xfId="0" applyNumberFormat="1" applyFont="1" applyFill="1" applyBorder="1" applyAlignment="1">
      <alignment horizontal="center"/>
    </xf>
    <xf numFmtId="166" fontId="5" fillId="5" borderId="9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3" fillId="5" borderId="8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6" fillId="0" borderId="0" xfId="0" applyFont="1" applyAlignment="1">
      <alignment horizontal="left"/>
    </xf>
    <xf numFmtId="0" fontId="1" fillId="5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165" fontId="4" fillId="3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165" fontId="3" fillId="6" borderId="1" xfId="0" applyNumberFormat="1" applyFont="1" applyFill="1" applyBorder="1"/>
    <xf numFmtId="165" fontId="3" fillId="5" borderId="8" xfId="0" applyNumberFormat="1" applyFont="1" applyFill="1" applyBorder="1" applyAlignment="1">
      <alignment horizontal="right"/>
    </xf>
    <xf numFmtId="164" fontId="2" fillId="4" borderId="1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junk2.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B1" sqref="B1:E1"/>
    </sheetView>
  </sheetViews>
  <sheetFormatPr defaultRowHeight="14.25"/>
  <cols>
    <col min="1" max="1" width="2.75" customWidth="1"/>
    <col min="2" max="2" width="23.75" style="45" customWidth="1"/>
    <col min="3" max="3" width="15.5" style="37" bestFit="1" customWidth="1"/>
    <col min="4" max="4" width="10.75" style="31" customWidth="1"/>
    <col min="5" max="5" width="21.75" style="31" customWidth="1"/>
    <col min="7" max="7" width="11.375" style="60" bestFit="1" customWidth="1"/>
    <col min="8" max="8" width="11" bestFit="1" customWidth="1"/>
  </cols>
  <sheetData>
    <row r="1" spans="2:7" ht="23.25">
      <c r="B1" s="56" t="s">
        <v>31</v>
      </c>
      <c r="E1" s="25"/>
    </row>
    <row r="2" spans="2:7" ht="15.75" thickBot="1">
      <c r="B2" s="38"/>
      <c r="E2" s="25"/>
    </row>
    <row r="3" spans="2:7" ht="15.75" thickBot="1">
      <c r="B3" s="39"/>
      <c r="C3" s="13" t="s">
        <v>19</v>
      </c>
      <c r="D3" s="64">
        <v>100000</v>
      </c>
      <c r="E3" s="26"/>
    </row>
    <row r="4" spans="2:7" ht="15" thickBot="1">
      <c r="B4" s="40"/>
      <c r="C4" s="41"/>
      <c r="D4" s="42"/>
      <c r="E4" s="26"/>
    </row>
    <row r="5" spans="2:7" ht="15">
      <c r="B5" s="10" t="s">
        <v>25</v>
      </c>
      <c r="C5" s="7" t="s">
        <v>20</v>
      </c>
      <c r="D5" s="16" t="s">
        <v>0</v>
      </c>
      <c r="E5" s="27"/>
    </row>
    <row r="6" spans="2:7" ht="15">
      <c r="B6" s="15" t="s">
        <v>21</v>
      </c>
      <c r="C6" s="8">
        <v>1.5963100000000001E-2</v>
      </c>
      <c r="D6" s="14">
        <f>D3*C6</f>
        <v>1596.3100000000002</v>
      </c>
      <c r="E6" s="26"/>
    </row>
    <row r="7" spans="2:7" ht="15">
      <c r="B7" s="15" t="s">
        <v>22</v>
      </c>
      <c r="C7" s="8">
        <v>3.64E-3</v>
      </c>
      <c r="D7" s="14">
        <f>D3*C7</f>
        <v>364</v>
      </c>
      <c r="E7" s="26"/>
    </row>
    <row r="8" spans="2:7" ht="15">
      <c r="B8" s="15" t="s">
        <v>23</v>
      </c>
      <c r="C8" s="59">
        <v>1.4E-3</v>
      </c>
      <c r="D8" s="14">
        <f>D3*C8</f>
        <v>140</v>
      </c>
      <c r="E8" s="26"/>
    </row>
    <row r="9" spans="2:7" ht="15.75" thickBot="1">
      <c r="B9" s="12" t="s">
        <v>1</v>
      </c>
      <c r="C9" s="9">
        <f>C6+C7+C8</f>
        <v>2.10031E-2</v>
      </c>
      <c r="D9" s="11">
        <f>D3*C9</f>
        <v>2100.31</v>
      </c>
      <c r="E9" s="26"/>
    </row>
    <row r="10" spans="2:7" s="1" customFormat="1" ht="15" thickBot="1">
      <c r="B10" s="43"/>
      <c r="C10" s="44"/>
      <c r="D10" s="26"/>
      <c r="E10" s="26"/>
      <c r="G10" s="61"/>
    </row>
    <row r="11" spans="2:7" ht="15">
      <c r="B11" s="22" t="s">
        <v>28</v>
      </c>
      <c r="C11" s="4" t="s">
        <v>29</v>
      </c>
      <c r="D11" s="23" t="s">
        <v>27</v>
      </c>
      <c r="E11" s="28" t="s">
        <v>26</v>
      </c>
    </row>
    <row r="12" spans="2:7" ht="15">
      <c r="B12" s="17" t="s">
        <v>4</v>
      </c>
      <c r="C12" s="24">
        <v>1.4E-3</v>
      </c>
      <c r="D12" s="20">
        <f>D3*C12</f>
        <v>140</v>
      </c>
      <c r="E12" s="29">
        <f>D8-D12</f>
        <v>0</v>
      </c>
    </row>
    <row r="13" spans="2:7" ht="15">
      <c r="B13" s="18" t="s">
        <v>12</v>
      </c>
      <c r="C13" s="5">
        <v>5.5999999999999995E-4</v>
      </c>
      <c r="D13" s="20">
        <f>D3*C13</f>
        <v>55.999999999999993</v>
      </c>
      <c r="E13" s="29">
        <f>D8-D13</f>
        <v>84</v>
      </c>
    </row>
    <row r="14" spans="2:7" ht="15">
      <c r="B14" s="18" t="s">
        <v>24</v>
      </c>
      <c r="C14" s="5">
        <v>2.0000000000000001E-4</v>
      </c>
      <c r="D14" s="20">
        <f>D3*C14</f>
        <v>20</v>
      </c>
      <c r="E14" s="29">
        <f>D8-D14</f>
        <v>120</v>
      </c>
    </row>
    <row r="15" spans="2:7" ht="15.75" thickBot="1">
      <c r="B15" s="19" t="s">
        <v>7</v>
      </c>
      <c r="C15" s="6">
        <v>6.6425000000000002E-4</v>
      </c>
      <c r="D15" s="21">
        <f>D3*C15</f>
        <v>66.424999999999997</v>
      </c>
      <c r="E15" s="30">
        <f>D8-D15</f>
        <v>73.575000000000003</v>
      </c>
    </row>
    <row r="16" spans="2:7" ht="15" thickBot="1"/>
    <row r="17" spans="1:8" ht="75">
      <c r="B17" s="57" t="s">
        <v>18</v>
      </c>
      <c r="C17" s="46"/>
      <c r="D17" s="47"/>
      <c r="E17" s="32" t="s">
        <v>32</v>
      </c>
    </row>
    <row r="18" spans="1:8" ht="15">
      <c r="B18" s="48" t="s">
        <v>3</v>
      </c>
      <c r="C18" s="62">
        <v>2.0587149999999999E-2</v>
      </c>
      <c r="D18" s="49">
        <f>D3*C18</f>
        <v>2058.7149999999997</v>
      </c>
      <c r="E18" s="33">
        <f>D9-D18</f>
        <v>41.595000000000255</v>
      </c>
      <c r="H18" s="60"/>
    </row>
    <row r="19" spans="1:8" ht="15">
      <c r="B19" s="48" t="s">
        <v>4</v>
      </c>
      <c r="C19" s="62">
        <v>2.10031E-2</v>
      </c>
      <c r="D19" s="50">
        <f>D3*C19</f>
        <v>2100.31</v>
      </c>
      <c r="E19" s="33">
        <f>D9-D19</f>
        <v>0</v>
      </c>
      <c r="F19" s="2"/>
      <c r="H19" s="60"/>
    </row>
    <row r="20" spans="1:8" ht="15">
      <c r="A20" s="3"/>
      <c r="B20" s="51" t="s">
        <v>5</v>
      </c>
      <c r="C20" s="62">
        <v>2.1836999999999999E-2</v>
      </c>
      <c r="D20" s="52">
        <f>D3*C20</f>
        <v>2183.6999999999998</v>
      </c>
      <c r="E20" s="34">
        <f>D9-D20</f>
        <v>-83.389999999999873</v>
      </c>
      <c r="F20" s="2"/>
      <c r="H20" s="60"/>
    </row>
    <row r="21" spans="1:8" ht="15">
      <c r="A21" s="3"/>
      <c r="B21" s="51" t="s">
        <v>6</v>
      </c>
      <c r="C21" s="62">
        <v>2.027634E-2</v>
      </c>
      <c r="D21" s="52">
        <f>D3*C21</f>
        <v>2027.634</v>
      </c>
      <c r="E21" s="33">
        <f>D9-D21</f>
        <v>72.675999999999931</v>
      </c>
      <c r="F21" s="2"/>
      <c r="H21" s="60"/>
    </row>
    <row r="22" spans="1:8" ht="15">
      <c r="A22" s="3"/>
      <c r="B22" s="51" t="s">
        <v>7</v>
      </c>
      <c r="C22" s="62">
        <v>2.026735E-2</v>
      </c>
      <c r="D22" s="52">
        <f>D3*C22</f>
        <v>2026.7349999999999</v>
      </c>
      <c r="E22" s="33">
        <f>D9-D22</f>
        <v>73.575000000000045</v>
      </c>
      <c r="F22" s="2"/>
      <c r="H22" s="60"/>
    </row>
    <row r="23" spans="1:8" ht="15">
      <c r="A23" s="3"/>
      <c r="B23" s="51" t="s">
        <v>8</v>
      </c>
      <c r="C23" s="62">
        <v>1.9803100000000001E-2</v>
      </c>
      <c r="D23" s="52">
        <f>D3*C23</f>
        <v>1980.31</v>
      </c>
      <c r="E23" s="33">
        <f>D9-D23</f>
        <v>120</v>
      </c>
      <c r="F23" s="2"/>
      <c r="H23" s="60"/>
    </row>
    <row r="24" spans="1:8" ht="15">
      <c r="A24" s="3"/>
      <c r="B24" s="51" t="s">
        <v>17</v>
      </c>
      <c r="C24" s="62">
        <v>1.899E-2</v>
      </c>
      <c r="D24" s="52">
        <f>D3*C24</f>
        <v>1899</v>
      </c>
      <c r="E24" s="33">
        <f>D9-D24</f>
        <v>201.30999999999995</v>
      </c>
      <c r="F24" s="2"/>
      <c r="H24" s="60"/>
    </row>
    <row r="25" spans="1:8" ht="15">
      <c r="A25" s="3"/>
      <c r="B25" s="51" t="s">
        <v>9</v>
      </c>
      <c r="C25" s="62">
        <v>2.3674750000000001E-2</v>
      </c>
      <c r="D25" s="52">
        <f>D3*C25</f>
        <v>2367.4749999999999</v>
      </c>
      <c r="E25" s="34">
        <f>D9-D25</f>
        <v>-267.16499999999996</v>
      </c>
      <c r="F25" s="2"/>
      <c r="H25" s="60"/>
    </row>
    <row r="26" spans="1:8" ht="15">
      <c r="A26" s="3"/>
      <c r="B26" s="51" t="s">
        <v>15</v>
      </c>
      <c r="C26" s="62">
        <v>2.0989750000000001E-2</v>
      </c>
      <c r="D26" s="52">
        <f>D3*C26</f>
        <v>2098.9750000000004</v>
      </c>
      <c r="E26" s="34">
        <f>D9-D26</f>
        <v>1.3349999999995816</v>
      </c>
      <c r="F26" s="2"/>
      <c r="H26" s="60"/>
    </row>
    <row r="27" spans="1:8" ht="15">
      <c r="A27" s="3"/>
      <c r="B27" s="51" t="s">
        <v>16</v>
      </c>
      <c r="C27" s="62">
        <v>1.9130000000000001E-2</v>
      </c>
      <c r="D27" s="52">
        <f>D3*C27</f>
        <v>1913.0000000000002</v>
      </c>
      <c r="E27" s="33">
        <f>D9-D27</f>
        <v>187.30999999999972</v>
      </c>
      <c r="F27" s="2"/>
      <c r="H27" s="60"/>
    </row>
    <row r="28" spans="1:8" ht="15">
      <c r="A28" s="3"/>
      <c r="B28" s="51" t="s">
        <v>10</v>
      </c>
      <c r="C28" s="62">
        <v>2.1507999999999999E-2</v>
      </c>
      <c r="D28" s="52">
        <f>D3*C28</f>
        <v>2150.7999999999997</v>
      </c>
      <c r="E28" s="34">
        <f>D9-D28</f>
        <v>-50.489999999999782</v>
      </c>
      <c r="F28" s="2"/>
      <c r="H28" s="60"/>
    </row>
    <row r="29" spans="1:8" ht="15">
      <c r="A29" s="3"/>
      <c r="B29" s="51" t="s">
        <v>11</v>
      </c>
      <c r="C29" s="62">
        <v>2.0629100000000001E-2</v>
      </c>
      <c r="D29" s="52">
        <f>D3*C29</f>
        <v>2062.9100000000003</v>
      </c>
      <c r="E29" s="34">
        <f>D9-D29</f>
        <v>37.399999999999636</v>
      </c>
      <c r="F29" s="2"/>
      <c r="H29" s="60"/>
    </row>
    <row r="30" spans="1:8" ht="15">
      <c r="A30" s="3"/>
      <c r="B30" s="51" t="s">
        <v>2</v>
      </c>
      <c r="C30" s="62">
        <v>2.52088E-2</v>
      </c>
      <c r="D30" s="52">
        <f>D3*C30</f>
        <v>2520.88</v>
      </c>
      <c r="E30" s="34">
        <f>D9-D30</f>
        <v>-420.57000000000016</v>
      </c>
      <c r="F30" s="2"/>
      <c r="H30" s="60"/>
    </row>
    <row r="31" spans="1:8" ht="15">
      <c r="A31" s="3"/>
      <c r="B31" s="51" t="s">
        <v>12</v>
      </c>
      <c r="C31" s="62">
        <v>2.01631E-2</v>
      </c>
      <c r="D31" s="52">
        <f>D3*C31</f>
        <v>2016.31</v>
      </c>
      <c r="E31" s="33">
        <f>D9-D31</f>
        <v>84</v>
      </c>
      <c r="F31" s="2"/>
      <c r="H31" s="60"/>
    </row>
    <row r="32" spans="1:8" ht="15">
      <c r="A32" s="3"/>
      <c r="B32" s="51" t="s">
        <v>13</v>
      </c>
      <c r="C32" s="62">
        <v>2.2611900000000001E-2</v>
      </c>
      <c r="D32" s="52">
        <f>D3*C32</f>
        <v>2261.19</v>
      </c>
      <c r="E32" s="34">
        <f>D9-D32</f>
        <v>-160.88000000000011</v>
      </c>
      <c r="F32" s="2"/>
      <c r="H32" s="60"/>
    </row>
    <row r="33" spans="1:6" ht="15.75" thickBot="1">
      <c r="A33" s="2"/>
      <c r="B33" s="53" t="s">
        <v>14</v>
      </c>
      <c r="C33" s="63">
        <f>SUM(C18:C32)/15</f>
        <v>2.1111962666666668E-2</v>
      </c>
      <c r="D33" s="54">
        <f>SUM(D18:D32)/15</f>
        <v>2111.1962666666668</v>
      </c>
      <c r="E33" s="35">
        <f>D9-D33</f>
        <v>-10.88626666666687</v>
      </c>
      <c r="F33" s="2"/>
    </row>
    <row r="34" spans="1:6">
      <c r="B34" s="58" t="s">
        <v>30</v>
      </c>
      <c r="C34" s="55"/>
      <c r="D34" s="36"/>
      <c r="E34" s="36"/>
      <c r="F34" s="2"/>
    </row>
  </sheetData>
  <sheetProtection password="DEE5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Sheet1!junk2.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Bachman, Steven C</dc:creator>
  <cp:keywords>CTPClassification=CTP_NWR:VisualMarkings=</cp:keywords>
  <cp:lastModifiedBy>Owner</cp:lastModifiedBy>
  <cp:lastPrinted>2017-03-08T18:07:10Z</cp:lastPrinted>
  <dcterms:created xsi:type="dcterms:W3CDTF">2015-01-19T16:04:05Z</dcterms:created>
  <dcterms:modified xsi:type="dcterms:W3CDTF">2017-03-08T19:29:51Z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8b0ebb8a-09d9-40c1-a6e3-9d9b10148618</vt:lpwstr>
  </property>
  <property fmtid="{D5CDD505-2E9C-101B-9397-08002B2CF9AE}" pid="3" name="CTP_TimeStamp">
    <vt:lpwstr>2016-09-14 18:25:17Z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CTP_NWR</vt:lpwstr>
  </property>
</Properties>
</file>